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1745" windowHeight="6780" activeTab="0"/>
  </bookViews>
  <sheets>
    <sheet name="表2" sheetId="1" r:id="rId1"/>
  </sheets>
  <definedNames/>
  <calcPr fullCalcOnLoad="1"/>
</workbook>
</file>

<file path=xl/sharedStrings.xml><?xml version="1.0" encoding="utf-8"?>
<sst xmlns="http://schemas.openxmlformats.org/spreadsheetml/2006/main" count="32" uniqueCount="29">
  <si>
    <t>A类考生*</t>
  </si>
  <si>
    <t>B类考生*</t>
  </si>
  <si>
    <t>总分</t>
  </si>
  <si>
    <t>单科(满分=100分)</t>
  </si>
  <si>
    <t>单科(满分&gt;100分)</t>
  </si>
  <si>
    <t>（续表）</t>
  </si>
  <si>
    <t>报考少数民族高层次骨干人才计划考生进入复试的初试成绩基本要求为总分不低于240分。</t>
  </si>
  <si>
    <t>教育、汉语国际教育</t>
  </si>
  <si>
    <t>体育</t>
  </si>
  <si>
    <t>应用心理</t>
  </si>
  <si>
    <t>翻译、新闻与传播、出版</t>
  </si>
  <si>
    <t>艺术</t>
  </si>
  <si>
    <t>文物与博物馆</t>
  </si>
  <si>
    <t>农业推广、兽医、风景园林、林业</t>
  </si>
  <si>
    <t>专业学位名称</t>
  </si>
  <si>
    <t>备注</t>
  </si>
  <si>
    <t>工程照顾专业*</t>
  </si>
  <si>
    <t xml:space="preserve">
</t>
  </si>
  <si>
    <t>金融、应用统计、税务、国际商务、保险、资产评估</t>
  </si>
  <si>
    <t>审计</t>
  </si>
  <si>
    <t>工商管理、公共管理、会计、旅游管理、图书情报、工程管理</t>
  </si>
  <si>
    <t>享受少数民族政策的考生*</t>
  </si>
  <si>
    <t>2012年全国硕士研究生招生考试考生进入复试的初试成绩基本要求(专业学位类)</t>
  </si>
  <si>
    <t>建筑学、工程(不含工程照顾专业)、城市规划</t>
  </si>
  <si>
    <t>*工程照顾专业:
冶金工程[085205]
动力工程[085206]
水利工程[085214]
地质工程[085217]
矿业工程[085218]
船舶与海洋工程[085223]
安全工程[085224]
兵器工程[085225]
核能与核技术工程[085226]
农业工程[085227]
林业工程[085228]
航空工程[085232]
航天工程[085233]</t>
  </si>
  <si>
    <t>*临床医学照顾专业:
中医内科学[105118]
中医外科学[105119]
中医骨伤科学[105120]
中医妇科学[105121]
中医儿科学[105122]
中医五官科学[105123]
针灸推拿学[105124]
民族医学(含藏医学、蒙医学等)[105125]
中西医结合临床[105126]</t>
  </si>
  <si>
    <t>临床医学(不含临床医学照顾专业)、口腔医学、公共卫生、护理、药学、中药学</t>
  </si>
  <si>
    <t>临床医学照顾专业*</t>
  </si>
  <si>
    <t>法律(法学)、法律(非法学)、社会工作、警务</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</si>
</sst>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quot;Yes&quot;;&quot;Yes&quot;;&quot;No&quot;"/>
    <numFmt numFmtId="186" formatCode="&quot;True&quot;;&quot;True&quot;;&quot;False&quot;"/>
    <numFmt numFmtId="187" formatCode="&quot;On&quot;;&quot;On&quot;;&quot;Off&quot;"/>
    <numFmt numFmtId="188" formatCode="[$€-2]\ #,##0.00_);[Red]\([$€-2]\ #,##0.00\)"/>
    <numFmt numFmtId="189" formatCode="0_);[Red]\(0\)"/>
  </numFmts>
  <fonts count="26">
    <font>
      <sz val="12"/>
      <name val="宋体"/>
      <family val="0"/>
    </font>
    <font>
      <sz val="9"/>
      <name val="宋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name val="楷体_GB2312"/>
      <family val="3"/>
    </font>
    <font>
      <sz val="14"/>
      <name val="黑体"/>
      <family val="0"/>
    </font>
    <font>
      <sz val="16"/>
      <name val="黑体"/>
      <family val="0"/>
    </font>
    <font>
      <b/>
      <sz val="8"/>
      <name val="仿宋_GB2312"/>
      <family val="3"/>
    </font>
    <font>
      <sz val="12"/>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4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medium"/>
    </border>
    <border>
      <left style="medium"/>
      <right style="thin"/>
      <top style="thin"/>
      <bottom style="medium"/>
    </border>
    <border>
      <left style="medium"/>
      <right style="medium"/>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style="medium"/>
      <bottom style="thin"/>
    </border>
    <border>
      <left style="medium"/>
      <right style="medium"/>
      <top>
        <color indexed="63"/>
      </top>
      <bottom style="medium"/>
    </border>
    <border>
      <left style="medium"/>
      <right style="medium"/>
      <top>
        <color indexed="63"/>
      </top>
      <bottom style="thin"/>
    </border>
    <border>
      <left style="thin"/>
      <right style="medium"/>
      <top style="thin"/>
      <bottom style="medium"/>
    </border>
    <border>
      <left style="thin"/>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color indexed="63"/>
      </left>
      <right style="thin"/>
      <top style="thin"/>
      <bottom style="thin"/>
    </border>
    <border>
      <left style="thin"/>
      <right>
        <color indexed="63"/>
      </right>
      <top style="thin"/>
      <bottom style="thin"/>
    </border>
    <border>
      <left style="thin"/>
      <right>
        <color indexed="63"/>
      </right>
      <top style="medium"/>
      <bottom style="thin"/>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medium"/>
      <top style="thin"/>
      <bottom style="medium"/>
    </border>
    <border>
      <left>
        <color indexed="63"/>
      </left>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3" borderId="0" applyNumberFormat="0" applyBorder="0" applyAlignment="0" applyProtection="0"/>
    <xf numFmtId="0" fontId="2" fillId="0" borderId="0" applyNumberFormat="0" applyFill="0" applyBorder="0" applyAlignment="0" applyProtection="0"/>
    <xf numFmtId="0" fontId="11" fillId="4" borderId="0" applyNumberFormat="0" applyBorder="0" applyAlignment="0" applyProtection="0"/>
    <xf numFmtId="0" fontId="1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3" fillId="16" borderId="5" applyNumberFormat="0" applyAlignment="0" applyProtection="0"/>
    <xf numFmtId="0" fontId="14" fillId="17" borderId="6" applyNumberFormat="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8" fillId="22" borderId="0" applyNumberFormat="0" applyBorder="0" applyAlignment="0" applyProtection="0"/>
    <xf numFmtId="0" fontId="19" fillId="16" borderId="8" applyNumberFormat="0" applyAlignment="0" applyProtection="0"/>
    <xf numFmtId="0" fontId="20" fillId="7" borderId="5" applyNumberFormat="0" applyAlignment="0" applyProtection="0"/>
    <xf numFmtId="0" fontId="3" fillId="0" borderId="0" applyNumberFormat="0" applyFill="0" applyBorder="0" applyAlignment="0" applyProtection="0"/>
    <xf numFmtId="0" fontId="0" fillId="23" borderId="9" applyNumberFormat="0" applyFont="0" applyAlignment="0" applyProtection="0"/>
  </cellStyleXfs>
  <cellXfs count="48">
    <xf numFmtId="0" fontId="0" fillId="0" borderId="0" xfId="0" applyAlignment="1">
      <alignment/>
    </xf>
    <xf numFmtId="0" fontId="0" fillId="0" borderId="0" xfId="0" applyAlignment="1">
      <alignment horizontal="center"/>
    </xf>
    <xf numFmtId="0" fontId="0" fillId="0" borderId="0" xfId="0" applyAlignment="1">
      <alignment wrapText="1"/>
    </xf>
    <xf numFmtId="0" fontId="21" fillId="0" borderId="10"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21" fillId="0" borderId="12" xfId="0" applyFont="1" applyFill="1" applyBorder="1" applyAlignment="1">
      <alignment vertical="center" wrapText="1"/>
    </xf>
    <xf numFmtId="0" fontId="24" fillId="0" borderId="13" xfId="0" applyFont="1" applyBorder="1" applyAlignment="1">
      <alignment vertical="top" wrapText="1"/>
    </xf>
    <xf numFmtId="0" fontId="24" fillId="0" borderId="14" xfId="0" applyFont="1" applyBorder="1" applyAlignment="1">
      <alignment vertical="top" wrapText="1"/>
    </xf>
    <xf numFmtId="0" fontId="21" fillId="0" borderId="15" xfId="0" applyFont="1" applyFill="1" applyBorder="1" applyAlignment="1">
      <alignment vertical="center" wrapText="1"/>
    </xf>
    <xf numFmtId="0" fontId="24" fillId="0" borderId="16" xfId="0" applyFont="1" applyBorder="1" applyAlignment="1">
      <alignment vertical="top" wrapText="1"/>
    </xf>
    <xf numFmtId="0" fontId="0" fillId="0" borderId="14" xfId="0" applyBorder="1" applyAlignment="1">
      <alignment/>
    </xf>
    <xf numFmtId="0" fontId="21" fillId="0" borderId="17" xfId="0" applyFont="1" applyFill="1" applyBorder="1" applyAlignment="1">
      <alignment vertical="center" wrapText="1"/>
    </xf>
    <xf numFmtId="189" fontId="0" fillId="0" borderId="0" xfId="0" applyNumberFormat="1" applyAlignment="1">
      <alignment horizontal="center"/>
    </xf>
    <xf numFmtId="189" fontId="21" fillId="0" borderId="18" xfId="0" applyNumberFormat="1" applyFont="1" applyFill="1" applyBorder="1" applyAlignment="1">
      <alignment horizontal="center" vertical="center" wrapText="1"/>
    </xf>
    <xf numFmtId="189" fontId="21" fillId="0" borderId="19" xfId="0" applyNumberFormat="1" applyFont="1" applyFill="1" applyBorder="1" applyAlignment="1">
      <alignment horizontal="center" vertical="center" wrapText="1"/>
    </xf>
    <xf numFmtId="0" fontId="25" fillId="0" borderId="20" xfId="0" applyFont="1" applyFill="1" applyBorder="1" applyAlignment="1">
      <alignment horizontal="center" vertical="center"/>
    </xf>
    <xf numFmtId="0" fontId="25" fillId="0" borderId="21" xfId="0" applyFont="1" applyFill="1" applyBorder="1" applyAlignment="1">
      <alignment horizontal="center" vertical="center"/>
    </xf>
    <xf numFmtId="189" fontId="25" fillId="0" borderId="22" xfId="0" applyNumberFormat="1" applyFont="1" applyFill="1" applyBorder="1" applyAlignment="1">
      <alignment horizontal="center" vertical="center"/>
    </xf>
    <xf numFmtId="0" fontId="25" fillId="0" borderId="23" xfId="0" applyFont="1" applyFill="1" applyBorder="1" applyAlignment="1">
      <alignment horizontal="center" vertical="center"/>
    </xf>
    <xf numFmtId="0" fontId="25" fillId="0" borderId="24" xfId="0" applyFont="1" applyFill="1" applyBorder="1" applyAlignment="1">
      <alignment horizontal="center" vertical="center"/>
    </xf>
    <xf numFmtId="0" fontId="25" fillId="0" borderId="25" xfId="0" applyFont="1" applyFill="1" applyBorder="1" applyAlignment="1">
      <alignment horizontal="center" vertical="center"/>
    </xf>
    <xf numFmtId="189" fontId="25" fillId="0" borderId="26" xfId="0" applyNumberFormat="1" applyFont="1" applyFill="1" applyBorder="1" applyAlignment="1">
      <alignment horizontal="center" vertical="center"/>
    </xf>
    <xf numFmtId="0" fontId="25" fillId="0" borderId="27" xfId="0" applyFont="1" applyFill="1" applyBorder="1" applyAlignment="1">
      <alignment horizontal="center" vertical="center"/>
    </xf>
    <xf numFmtId="0" fontId="25" fillId="0" borderId="28" xfId="0" applyFont="1" applyFill="1" applyBorder="1" applyAlignment="1">
      <alignment horizontal="center" vertical="center"/>
    </xf>
    <xf numFmtId="0" fontId="25" fillId="0" borderId="29" xfId="0" applyFont="1" applyFill="1" applyBorder="1" applyAlignment="1">
      <alignment horizontal="center" vertical="center"/>
    </xf>
    <xf numFmtId="189" fontId="25" fillId="0" borderId="30" xfId="0" applyNumberFormat="1" applyFont="1" applyFill="1" applyBorder="1" applyAlignment="1">
      <alignment horizontal="center" vertical="center"/>
    </xf>
    <xf numFmtId="0" fontId="25" fillId="0" borderId="31" xfId="0" applyFont="1" applyFill="1" applyBorder="1" applyAlignment="1">
      <alignment horizontal="center" vertical="center"/>
    </xf>
    <xf numFmtId="189" fontId="25" fillId="0" borderId="32" xfId="0" applyNumberFormat="1" applyFont="1" applyFill="1" applyBorder="1" applyAlignment="1">
      <alignment horizontal="center" vertical="center"/>
    </xf>
    <xf numFmtId="189" fontId="25" fillId="0" borderId="33" xfId="0" applyNumberFormat="1" applyFont="1" applyFill="1" applyBorder="1" applyAlignment="1">
      <alignment horizontal="center" vertical="center"/>
    </xf>
    <xf numFmtId="189" fontId="25" fillId="0" borderId="34" xfId="0" applyNumberFormat="1" applyFont="1" applyFill="1" applyBorder="1" applyAlignment="1">
      <alignment horizontal="center" vertical="center"/>
    </xf>
    <xf numFmtId="0" fontId="25" fillId="0" borderId="35" xfId="0" applyFont="1" applyFill="1" applyBorder="1" applyAlignment="1">
      <alignment horizontal="center" vertical="center"/>
    </xf>
    <xf numFmtId="0" fontId="25" fillId="0" borderId="36" xfId="0" applyFont="1" applyFill="1" applyBorder="1" applyAlignment="1">
      <alignment horizontal="center" vertical="center"/>
    </xf>
    <xf numFmtId="189" fontId="25" fillId="0" borderId="37" xfId="0" applyNumberFormat="1" applyFont="1" applyFill="1" applyBorder="1" applyAlignment="1">
      <alignment horizontal="center" vertical="center"/>
    </xf>
    <xf numFmtId="0" fontId="25" fillId="0" borderId="38" xfId="0" applyFont="1" applyFill="1" applyBorder="1" applyAlignment="1">
      <alignment horizontal="center" vertical="center"/>
    </xf>
    <xf numFmtId="189" fontId="25" fillId="0" borderId="39" xfId="0" applyNumberFormat="1" applyFont="1" applyFill="1" applyBorder="1" applyAlignment="1">
      <alignment horizontal="center" vertical="center"/>
    </xf>
    <xf numFmtId="0" fontId="21" fillId="0" borderId="40" xfId="0" applyFont="1" applyFill="1" applyBorder="1" applyAlignment="1">
      <alignment vertical="center" wrapText="1"/>
    </xf>
    <xf numFmtId="0" fontId="21" fillId="0" borderId="41" xfId="0" applyFont="1" applyFill="1" applyBorder="1" applyAlignment="1">
      <alignment vertical="center" wrapText="1"/>
    </xf>
    <xf numFmtId="0" fontId="21" fillId="0" borderId="40" xfId="0" applyFont="1" applyFill="1" applyBorder="1" applyAlignment="1">
      <alignment horizontal="left" vertical="center" wrapText="1"/>
    </xf>
    <xf numFmtId="0" fontId="21" fillId="0" borderId="42" xfId="0" applyFont="1" applyFill="1" applyBorder="1" applyAlignment="1">
      <alignment horizontal="left" vertical="center" wrapText="1"/>
    </xf>
    <xf numFmtId="0" fontId="21" fillId="0" borderId="20" xfId="0" applyFont="1" applyFill="1" applyBorder="1" applyAlignment="1">
      <alignment horizontal="center" vertical="center" wrapText="1"/>
    </xf>
    <xf numFmtId="0" fontId="21" fillId="0" borderId="15" xfId="0" applyFont="1" applyFill="1" applyBorder="1" applyAlignment="1">
      <alignment horizontal="center" vertical="center"/>
    </xf>
    <xf numFmtId="0" fontId="21" fillId="0" borderId="43" xfId="0" applyFont="1" applyFill="1" applyBorder="1" applyAlignment="1">
      <alignment horizontal="center" vertical="center"/>
    </xf>
    <xf numFmtId="0" fontId="24" fillId="0" borderId="14" xfId="0" applyFont="1" applyBorder="1" applyAlignment="1">
      <alignment horizontal="left" vertical="top" wrapText="1"/>
    </xf>
    <xf numFmtId="0" fontId="21" fillId="0" borderId="21" xfId="0" applyFont="1" applyFill="1" applyBorder="1" applyAlignment="1">
      <alignment horizontal="center" vertical="center" wrapText="1"/>
    </xf>
    <xf numFmtId="0" fontId="21" fillId="0" borderId="33" xfId="0" applyFont="1" applyFill="1" applyBorder="1" applyAlignment="1">
      <alignment horizontal="center" vertical="center" wrapText="1"/>
    </xf>
    <xf numFmtId="0" fontId="22" fillId="0" borderId="0" xfId="0" applyFont="1" applyAlignment="1">
      <alignment horizontal="left"/>
    </xf>
    <xf numFmtId="0" fontId="21" fillId="0" borderId="22" xfId="0" applyFont="1" applyFill="1" applyBorder="1" applyAlignment="1">
      <alignment horizontal="center" vertical="center" wrapText="1"/>
    </xf>
    <xf numFmtId="0" fontId="23" fillId="0" borderId="44" xfId="0" applyFont="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
  <sheetViews>
    <sheetView tabSelected="1" workbookViewId="0" topLeftCell="A1">
      <selection activeCell="B6" sqref="B6"/>
    </sheetView>
  </sheetViews>
  <sheetFormatPr defaultColWidth="9.00390625" defaultRowHeight="14.25"/>
  <cols>
    <col min="1" max="1" width="43.125" style="0" customWidth="1"/>
    <col min="2" max="2" width="7.25390625" style="1" customWidth="1"/>
    <col min="3" max="3" width="11.25390625" style="1" customWidth="1"/>
    <col min="4" max="4" width="11.25390625" style="12" customWidth="1"/>
    <col min="5" max="5" width="7.25390625" style="1" customWidth="1"/>
    <col min="6" max="6" width="11.25390625" style="1" customWidth="1"/>
    <col min="7" max="7" width="11.25390625" style="12" customWidth="1"/>
    <col min="8" max="8" width="25.25390625" style="0" customWidth="1"/>
  </cols>
  <sheetData>
    <row r="1" spans="1:2" ht="18.75">
      <c r="A1" s="45" t="s">
        <v>5</v>
      </c>
      <c r="B1" s="45"/>
    </row>
    <row r="2" spans="1:8" ht="35.25" customHeight="1" thickBot="1">
      <c r="A2" s="47" t="s">
        <v>22</v>
      </c>
      <c r="B2" s="47"/>
      <c r="C2" s="47"/>
      <c r="D2" s="47"/>
      <c r="E2" s="47"/>
      <c r="F2" s="47"/>
      <c r="G2" s="47"/>
      <c r="H2" s="47"/>
    </row>
    <row r="3" spans="1:8" ht="14.25" customHeight="1">
      <c r="A3" s="40" t="s">
        <v>14</v>
      </c>
      <c r="B3" s="39" t="s">
        <v>0</v>
      </c>
      <c r="C3" s="43"/>
      <c r="D3" s="46"/>
      <c r="E3" s="39" t="s">
        <v>1</v>
      </c>
      <c r="F3" s="43"/>
      <c r="G3" s="44"/>
      <c r="H3" s="40" t="s">
        <v>15</v>
      </c>
    </row>
    <row r="4" spans="1:8" s="2" customFormat="1" ht="27.75" thickBot="1">
      <c r="A4" s="41"/>
      <c r="B4" s="4" t="s">
        <v>2</v>
      </c>
      <c r="C4" s="3" t="s">
        <v>3</v>
      </c>
      <c r="D4" s="13" t="s">
        <v>4</v>
      </c>
      <c r="E4" s="4" t="s">
        <v>2</v>
      </c>
      <c r="F4" s="3" t="s">
        <v>3</v>
      </c>
      <c r="G4" s="14" t="s">
        <v>4</v>
      </c>
      <c r="H4" s="41"/>
    </row>
    <row r="5" spans="1:8" ht="22.5" customHeight="1">
      <c r="A5" s="8" t="s">
        <v>18</v>
      </c>
      <c r="B5" s="15">
        <v>340</v>
      </c>
      <c r="C5" s="16">
        <v>50</v>
      </c>
      <c r="D5" s="17">
        <f>C5*1.5</f>
        <v>75</v>
      </c>
      <c r="E5" s="18">
        <f>B5-10</f>
        <v>330</v>
      </c>
      <c r="F5" s="16">
        <f>C5-3</f>
        <v>47</v>
      </c>
      <c r="G5" s="28">
        <f>F5*1.5</f>
        <v>70.5</v>
      </c>
      <c r="H5" s="6" t="s">
        <v>17</v>
      </c>
    </row>
    <row r="6" spans="1:8" ht="22.5" customHeight="1">
      <c r="A6" s="11" t="s">
        <v>19</v>
      </c>
      <c r="B6" s="19">
        <v>150</v>
      </c>
      <c r="C6" s="20">
        <v>41</v>
      </c>
      <c r="D6" s="21">
        <f>C6*2</f>
        <v>82</v>
      </c>
      <c r="E6" s="22">
        <f aca="true" t="shared" si="0" ref="E6:E19">B6-10</f>
        <v>140</v>
      </c>
      <c r="F6" s="20">
        <f>C6-5</f>
        <v>36</v>
      </c>
      <c r="G6" s="29">
        <f>F6*2</f>
        <v>72</v>
      </c>
      <c r="H6" s="7"/>
    </row>
    <row r="7" spans="1:8" ht="22.5" customHeight="1">
      <c r="A7" s="5" t="s">
        <v>28</v>
      </c>
      <c r="B7" s="19">
        <v>315</v>
      </c>
      <c r="C7" s="20">
        <v>42</v>
      </c>
      <c r="D7" s="21">
        <f aca="true" t="shared" si="1" ref="D7:D18">C7*1.5</f>
        <v>63</v>
      </c>
      <c r="E7" s="22">
        <f t="shared" si="0"/>
        <v>305</v>
      </c>
      <c r="F7" s="20">
        <f aca="true" t="shared" si="2" ref="F7:F19">C7-3</f>
        <v>39</v>
      </c>
      <c r="G7" s="29">
        <f aca="true" t="shared" si="3" ref="G7:G18">F7*1.5</f>
        <v>58.5</v>
      </c>
      <c r="H7" s="42" t="s">
        <v>24</v>
      </c>
    </row>
    <row r="8" spans="1:8" ht="22.5" customHeight="1">
      <c r="A8" s="5" t="s">
        <v>7</v>
      </c>
      <c r="B8" s="19">
        <v>300</v>
      </c>
      <c r="C8" s="20">
        <v>40</v>
      </c>
      <c r="D8" s="21">
        <f t="shared" si="1"/>
        <v>60</v>
      </c>
      <c r="E8" s="22">
        <f t="shared" si="0"/>
        <v>290</v>
      </c>
      <c r="F8" s="20">
        <f t="shared" si="2"/>
        <v>37</v>
      </c>
      <c r="G8" s="29">
        <f t="shared" si="3"/>
        <v>55.5</v>
      </c>
      <c r="H8" s="42"/>
    </row>
    <row r="9" spans="1:8" ht="22.5" customHeight="1">
      <c r="A9" s="5" t="s">
        <v>9</v>
      </c>
      <c r="B9" s="19">
        <v>300</v>
      </c>
      <c r="C9" s="20">
        <v>40</v>
      </c>
      <c r="D9" s="21">
        <f>C9*3</f>
        <v>120</v>
      </c>
      <c r="E9" s="22">
        <f t="shared" si="0"/>
        <v>290</v>
      </c>
      <c r="F9" s="20">
        <f t="shared" si="2"/>
        <v>37</v>
      </c>
      <c r="G9" s="29">
        <f>F9*3</f>
        <v>111</v>
      </c>
      <c r="H9" s="42"/>
    </row>
    <row r="10" spans="1:8" ht="22.5" customHeight="1">
      <c r="A10" s="5" t="s">
        <v>8</v>
      </c>
      <c r="B10" s="19">
        <v>265</v>
      </c>
      <c r="C10" s="20">
        <v>34</v>
      </c>
      <c r="D10" s="21">
        <f>C10*3</f>
        <v>102</v>
      </c>
      <c r="E10" s="22">
        <f t="shared" si="0"/>
        <v>255</v>
      </c>
      <c r="F10" s="20">
        <f t="shared" si="2"/>
        <v>31</v>
      </c>
      <c r="G10" s="29">
        <f>F10*3</f>
        <v>93</v>
      </c>
      <c r="H10" s="42"/>
    </row>
    <row r="11" spans="1:8" ht="22.5" customHeight="1">
      <c r="A11" s="5" t="s">
        <v>10</v>
      </c>
      <c r="B11" s="19">
        <v>345</v>
      </c>
      <c r="C11" s="20">
        <v>52</v>
      </c>
      <c r="D11" s="21">
        <f t="shared" si="1"/>
        <v>78</v>
      </c>
      <c r="E11" s="22">
        <f t="shared" si="0"/>
        <v>335</v>
      </c>
      <c r="F11" s="20">
        <f t="shared" si="2"/>
        <v>49</v>
      </c>
      <c r="G11" s="29">
        <f t="shared" si="3"/>
        <v>73.5</v>
      </c>
      <c r="H11" s="42"/>
    </row>
    <row r="12" spans="1:8" ht="22.5" customHeight="1">
      <c r="A12" s="5" t="s">
        <v>12</v>
      </c>
      <c r="B12" s="19">
        <v>285</v>
      </c>
      <c r="C12" s="20">
        <v>38</v>
      </c>
      <c r="D12" s="21">
        <f>C12*3</f>
        <v>114</v>
      </c>
      <c r="E12" s="22">
        <f t="shared" si="0"/>
        <v>275</v>
      </c>
      <c r="F12" s="20">
        <f t="shared" si="2"/>
        <v>35</v>
      </c>
      <c r="G12" s="29">
        <f>F12*3</f>
        <v>105</v>
      </c>
      <c r="H12" s="42"/>
    </row>
    <row r="13" spans="1:8" ht="22.5" customHeight="1">
      <c r="A13" s="5" t="s">
        <v>23</v>
      </c>
      <c r="B13" s="19">
        <v>290</v>
      </c>
      <c r="C13" s="20">
        <v>38</v>
      </c>
      <c r="D13" s="21">
        <f t="shared" si="1"/>
        <v>57</v>
      </c>
      <c r="E13" s="22">
        <f t="shared" si="0"/>
        <v>280</v>
      </c>
      <c r="F13" s="20">
        <f t="shared" si="2"/>
        <v>35</v>
      </c>
      <c r="G13" s="29">
        <f t="shared" si="3"/>
        <v>52.5</v>
      </c>
      <c r="H13" s="10"/>
    </row>
    <row r="14" spans="1:8" ht="22.5" customHeight="1">
      <c r="A14" s="5" t="s">
        <v>13</v>
      </c>
      <c r="B14" s="19">
        <v>255</v>
      </c>
      <c r="C14" s="20">
        <v>33</v>
      </c>
      <c r="D14" s="21">
        <f t="shared" si="1"/>
        <v>49.5</v>
      </c>
      <c r="E14" s="22">
        <f t="shared" si="0"/>
        <v>245</v>
      </c>
      <c r="F14" s="20">
        <f t="shared" si="2"/>
        <v>30</v>
      </c>
      <c r="G14" s="29">
        <f t="shared" si="3"/>
        <v>45</v>
      </c>
      <c r="H14" s="42" t="s">
        <v>25</v>
      </c>
    </row>
    <row r="15" spans="1:8" ht="27">
      <c r="A15" s="5" t="s">
        <v>26</v>
      </c>
      <c r="B15" s="19">
        <v>295</v>
      </c>
      <c r="C15" s="20">
        <v>38</v>
      </c>
      <c r="D15" s="21">
        <f>C15*3</f>
        <v>114</v>
      </c>
      <c r="E15" s="22">
        <f t="shared" si="0"/>
        <v>285</v>
      </c>
      <c r="F15" s="20">
        <f t="shared" si="2"/>
        <v>35</v>
      </c>
      <c r="G15" s="29">
        <f>F15*3</f>
        <v>105</v>
      </c>
      <c r="H15" s="42"/>
    </row>
    <row r="16" spans="1:8" ht="26.25" customHeight="1">
      <c r="A16" s="5" t="s">
        <v>20</v>
      </c>
      <c r="B16" s="19">
        <v>150</v>
      </c>
      <c r="C16" s="20">
        <v>41</v>
      </c>
      <c r="D16" s="21">
        <f>C16*2</f>
        <v>82</v>
      </c>
      <c r="E16" s="22">
        <f t="shared" si="0"/>
        <v>140</v>
      </c>
      <c r="F16" s="20">
        <f>C16-5</f>
        <v>36</v>
      </c>
      <c r="G16" s="29">
        <f>F16*2</f>
        <v>72</v>
      </c>
      <c r="H16" s="42"/>
    </row>
    <row r="17" spans="1:8" ht="22.5" customHeight="1">
      <c r="A17" s="5" t="s">
        <v>11</v>
      </c>
      <c r="B17" s="19">
        <v>315</v>
      </c>
      <c r="C17" s="20">
        <v>34</v>
      </c>
      <c r="D17" s="21">
        <f t="shared" si="1"/>
        <v>51</v>
      </c>
      <c r="E17" s="22">
        <f t="shared" si="0"/>
        <v>305</v>
      </c>
      <c r="F17" s="20">
        <f t="shared" si="2"/>
        <v>31</v>
      </c>
      <c r="G17" s="29">
        <f t="shared" si="3"/>
        <v>46.5</v>
      </c>
      <c r="H17" s="42"/>
    </row>
    <row r="18" spans="1:8" ht="22.5" customHeight="1">
      <c r="A18" s="5" t="s">
        <v>16</v>
      </c>
      <c r="B18" s="23">
        <v>275</v>
      </c>
      <c r="C18" s="24">
        <v>37</v>
      </c>
      <c r="D18" s="25">
        <f t="shared" si="1"/>
        <v>55.5</v>
      </c>
      <c r="E18" s="26">
        <f t="shared" si="0"/>
        <v>265</v>
      </c>
      <c r="F18" s="24">
        <f t="shared" si="2"/>
        <v>34</v>
      </c>
      <c r="G18" s="27">
        <f t="shared" si="3"/>
        <v>51</v>
      </c>
      <c r="H18" s="42"/>
    </row>
    <row r="19" spans="1:8" ht="22.5" customHeight="1" thickBot="1">
      <c r="A19" s="5" t="s">
        <v>27</v>
      </c>
      <c r="B19" s="23">
        <v>265</v>
      </c>
      <c r="C19" s="24">
        <v>34</v>
      </c>
      <c r="D19" s="25">
        <f>C19*3</f>
        <v>102</v>
      </c>
      <c r="E19" s="26">
        <f t="shared" si="0"/>
        <v>255</v>
      </c>
      <c r="F19" s="24">
        <f t="shared" si="2"/>
        <v>31</v>
      </c>
      <c r="G19" s="27">
        <f>F19*3</f>
        <v>93</v>
      </c>
      <c r="H19" s="42"/>
    </row>
    <row r="20" spans="1:8" ht="22.5" customHeight="1" thickBot="1">
      <c r="A20" s="35" t="s">
        <v>21</v>
      </c>
      <c r="B20" s="30">
        <v>240</v>
      </c>
      <c r="C20" s="31">
        <v>30</v>
      </c>
      <c r="D20" s="32">
        <v>45</v>
      </c>
      <c r="E20" s="33">
        <v>240</v>
      </c>
      <c r="F20" s="31">
        <v>30</v>
      </c>
      <c r="G20" s="34">
        <v>45</v>
      </c>
      <c r="H20" s="42"/>
    </row>
    <row r="21" spans="1:8" ht="22.5" customHeight="1" thickBot="1">
      <c r="A21" s="37" t="s">
        <v>6</v>
      </c>
      <c r="B21" s="38"/>
      <c r="C21" s="38"/>
      <c r="D21" s="38"/>
      <c r="E21" s="38"/>
      <c r="F21" s="38"/>
      <c r="G21" s="36"/>
      <c r="H21" s="9"/>
    </row>
  </sheetData>
  <sheetProtection formatCells="0" formatColumns="0" formatRows="0" insertColumns="0" insertRows="0" insertHyperlinks="0" deleteColumns="0" deleteRows="0" sort="0" autoFilter="0" pivotTables="0"/>
  <mergeCells count="9">
    <mergeCell ref="A1:B1"/>
    <mergeCell ref="A3:A4"/>
    <mergeCell ref="B3:D3"/>
    <mergeCell ref="H7:H12"/>
    <mergeCell ref="A2:H2"/>
    <mergeCell ref="A21:F21"/>
    <mergeCell ref="H14:H20"/>
    <mergeCell ref="H3:H4"/>
    <mergeCell ref="E3:G3"/>
  </mergeCells>
  <printOptions horizontalCentered="1" verticalCentered="1"/>
  <pageMargins left="0.31496062992125984" right="0.31496062992125984" top="0.3937007874015748" bottom="0.3937007874015748" header="0.31496062992125984" footer="0.1574803149606299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WWW</dc:creator>
  <cp:keywords/>
  <dc:description/>
  <cp:lastModifiedBy>微软用户</cp:lastModifiedBy>
  <cp:lastPrinted>2012-03-29T14:05:03Z</cp:lastPrinted>
  <dcterms:created xsi:type="dcterms:W3CDTF">2002-03-28T10:00:47Z</dcterms:created>
  <dcterms:modified xsi:type="dcterms:W3CDTF">2012-03-30T07:59:04Z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-731991927</vt:i4>
  </property>
  <property fmtid="{D5CDD505-2E9C-101B-9397-08002B2CF9AE}" pid="3" name="_EmailSubject">
    <vt:lpwstr>教育部关于做好2006年研究生录取工作的通知</vt:lpwstr>
  </property>
  <property fmtid="{D5CDD505-2E9C-101B-9397-08002B2CF9AE}" pid="4" name="_AuthorEmail">
    <vt:lpwstr>liqiang@moe.edu.cn</vt:lpwstr>
  </property>
  <property fmtid="{D5CDD505-2E9C-101B-9397-08002B2CF9AE}" pid="5" name="_AuthorEmailDisplayName">
    <vt:lpwstr>liqiang</vt:lpwstr>
  </property>
  <property fmtid="{D5CDD505-2E9C-101B-9397-08002B2CF9AE}" pid="6" name="_ReviewingToolsShownOnce">
    <vt:lpwstr/>
  </property>
</Properties>
</file>